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7" yWindow="26" windowWidth="19414" windowHeight="9727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L233" i="1" l="1"/>
  <c r="J233" i="1"/>
  <c r="I233" i="1"/>
  <c r="H233" i="1"/>
  <c r="G233" i="1"/>
  <c r="F233" i="1"/>
  <c r="L214" i="1"/>
  <c r="J214" i="1"/>
  <c r="I214" i="1"/>
  <c r="H214" i="1"/>
  <c r="G214" i="1"/>
  <c r="F21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L13" i="1"/>
  <c r="J13" i="1"/>
  <c r="I13" i="1"/>
  <c r="H13" i="1"/>
  <c r="G13" i="1"/>
  <c r="F13" i="1"/>
  <c r="H195" i="1" l="1"/>
  <c r="G195" i="1"/>
  <c r="F195" i="1"/>
  <c r="L176" i="1"/>
  <c r="J176" i="1"/>
  <c r="H176" i="1"/>
  <c r="G176" i="1"/>
  <c r="F176" i="1"/>
  <c r="J138" i="1"/>
  <c r="I138" i="1"/>
  <c r="G138" i="1"/>
  <c r="F138" i="1"/>
  <c r="J195" i="1"/>
  <c r="I176" i="1"/>
  <c r="G24" i="1"/>
  <c r="J62" i="1"/>
  <c r="L81" i="1"/>
  <c r="F157" i="1"/>
  <c r="L138" i="1"/>
  <c r="I43" i="1"/>
  <c r="L195" i="1"/>
  <c r="H24" i="1"/>
  <c r="L62" i="1"/>
  <c r="F119" i="1"/>
  <c r="G157" i="1"/>
  <c r="J43" i="1"/>
  <c r="I195" i="1"/>
  <c r="F100" i="1"/>
  <c r="H157" i="1"/>
  <c r="L43" i="1"/>
  <c r="F81" i="1"/>
  <c r="H119" i="1"/>
  <c r="I157" i="1"/>
  <c r="F62" i="1"/>
  <c r="G81" i="1"/>
  <c r="J157" i="1"/>
  <c r="G62" i="1"/>
  <c r="L119" i="1"/>
  <c r="F24" i="1"/>
  <c r="G43" i="1"/>
  <c r="I62" i="1"/>
  <c r="J81" i="1"/>
  <c r="L100" i="1"/>
  <c r="I24" i="1"/>
  <c r="G119" i="1"/>
  <c r="J24" i="1"/>
  <c r="G100" i="1"/>
  <c r="L24" i="1"/>
  <c r="H100" i="1"/>
  <c r="I119" i="1"/>
  <c r="H81" i="1"/>
  <c r="I100" i="1"/>
  <c r="J119" i="1"/>
  <c r="L157" i="1"/>
  <c r="F43" i="1"/>
  <c r="H62" i="1"/>
  <c r="I81" i="1"/>
  <c r="J100" i="1"/>
  <c r="H43" i="1"/>
  <c r="G235" i="1" l="1"/>
  <c r="L235" i="1"/>
  <c r="J235" i="1"/>
  <c r="H235" i="1"/>
  <c r="F235" i="1"/>
  <c r="I235" i="1"/>
</calcChain>
</file>

<file path=xl/sharedStrings.xml><?xml version="1.0" encoding="utf-8"?>
<sst xmlns="http://schemas.openxmlformats.org/spreadsheetml/2006/main" count="278" uniqueCount="82">
  <si>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</si>
  <si>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</si>
  <si>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</si>
  <si>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</si>
  <si>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</si>
  <si>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</si>
  <si>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</si>
  <si>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</si>
  <si>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</si>
  <si>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</si>
  <si>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</si>
  <si>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</si>
  <si>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</si>
  <si>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</si>
  <si>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</si>
  <si>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</si>
  <si>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</si>
  <si>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</si>
  <si>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</si>
  <si>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</si>
  <si>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</si>
  <si>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</si>
  <si>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</si>
  <si>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</si>
  <si>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</si>
  <si>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</si>
  <si>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</si>
  <si>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</si>
  <si>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</si>
  <si>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</si>
  <si>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</si>
  <si>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</si>
  <si>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</si>
  <si>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</si>
  <si>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</si>
  <si>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</si>
  <si>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</si>
  <si>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</si>
  <si>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</si>
  <si>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винегрет овощной</t>
  </si>
  <si>
    <t>директор школы</t>
  </si>
  <si>
    <t>Арасланов А.М.</t>
  </si>
  <si>
    <t>салат морской</t>
  </si>
  <si>
    <t>суп картофельный</t>
  </si>
  <si>
    <t>рыба припущенная в молоке</t>
  </si>
  <si>
    <t>каша пшеничная</t>
  </si>
  <si>
    <t>компот из изюма</t>
  </si>
  <si>
    <t>салат из свежей капусты</t>
  </si>
  <si>
    <t>борщ с капустой и картофелем</t>
  </si>
  <si>
    <t>котлеты куриные</t>
  </si>
  <si>
    <t>картофельное пюре</t>
  </si>
  <si>
    <t>чай с сахаром</t>
  </si>
  <si>
    <t>салат картофельный с зеленым горошком,морковью и яблоками</t>
  </si>
  <si>
    <t>рассольник ленинградский</t>
  </si>
  <si>
    <t>биточки по-белоруски</t>
  </si>
  <si>
    <t>каша гречневая</t>
  </si>
  <si>
    <t>сок фруктовый</t>
  </si>
  <si>
    <t>суп токмач (лапша с картофелем и мясом)</t>
  </si>
  <si>
    <t>зразы из говядины с яйцом</t>
  </si>
  <si>
    <t>компот из смеси сухофруктов</t>
  </si>
  <si>
    <t>салат сахалинский</t>
  </si>
  <si>
    <t>суп картофельный с макаронными изделиями</t>
  </si>
  <si>
    <t>котлета рыбная нептун</t>
  </si>
  <si>
    <t>рис припущенный</t>
  </si>
  <si>
    <t>какао с молоком</t>
  </si>
  <si>
    <t>салат из моркови с сыром и яйцом</t>
  </si>
  <si>
    <t>щи из свежей капусты с картофелем</t>
  </si>
  <si>
    <t>фрикадельки петушок</t>
  </si>
  <si>
    <t>макароны отварные</t>
  </si>
  <si>
    <t xml:space="preserve">кисель из яблок с клюквой </t>
  </si>
  <si>
    <t>салат из свежих помидор и огурцов</t>
  </si>
  <si>
    <t>котлета здоровье</t>
  </si>
  <si>
    <t>салат из свеклы с изюмом</t>
  </si>
  <si>
    <t>биточки</t>
  </si>
  <si>
    <t>каша ячневая вязкая</t>
  </si>
  <si>
    <t>салат морковный с сахаром</t>
  </si>
  <si>
    <t>суп токмач (суп лапша с картофелем и мясом)</t>
  </si>
  <si>
    <t>котлета рыбная любительская</t>
  </si>
  <si>
    <t>салат из свежей капусты с яблоками, свеклой, морковью</t>
  </si>
  <si>
    <t>суп картофельный с бобовыми</t>
  </si>
  <si>
    <t>тефтели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</si>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</sst>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top" wrapText="1"/>
    </xf>
    <xf numFmtId="0" fontId="2" fillId="3" borderId="2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1" sqref="J11"/>
    </sheetView>
  </sheetViews>
  <sheetFormatPr defaultColWidth="9.21875" defaultRowHeight="12.45" x14ac:dyDescent="0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5.05" x14ac:dyDescent="0.3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7.7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10</v>
      </c>
      <c r="J3" s="49">
        <v>2023</v>
      </c>
      <c r="K3" s="50"/>
    </row>
    <row r="4" spans="1:12" ht="13.1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.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05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.05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05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.05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.05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.05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.05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05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05" x14ac:dyDescent="0.3">
      <c r="A14" s="26">
        <v>6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0.7</v>
      </c>
      <c r="H14" s="43">
        <v>8</v>
      </c>
      <c r="I14" s="43">
        <v>11.5</v>
      </c>
      <c r="J14" s="43">
        <v>83</v>
      </c>
      <c r="K14" s="44">
        <v>32</v>
      </c>
      <c r="L14" s="43">
        <v>21.51</v>
      </c>
    </row>
    <row r="15" spans="1:12" ht="15.05" x14ac:dyDescent="0.3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1.8</v>
      </c>
      <c r="H15" s="43">
        <v>3.2</v>
      </c>
      <c r="I15" s="43">
        <v>23.4</v>
      </c>
      <c r="J15" s="43">
        <v>92</v>
      </c>
      <c r="K15" s="44">
        <v>133</v>
      </c>
      <c r="L15" s="43">
        <v>20.79</v>
      </c>
    </row>
    <row r="16" spans="1:12" ht="15.05" x14ac:dyDescent="0.3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13.4</v>
      </c>
      <c r="H16" s="43">
        <v>9.1999999999999993</v>
      </c>
      <c r="I16" s="43">
        <v>3.1</v>
      </c>
      <c r="J16" s="43">
        <v>183.6</v>
      </c>
      <c r="K16" s="44">
        <v>83</v>
      </c>
      <c r="L16" s="43">
        <v>42.56</v>
      </c>
    </row>
    <row r="17" spans="1:12" ht="15.05" x14ac:dyDescent="0.3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3.2</v>
      </c>
      <c r="H17" s="43">
        <v>3.8</v>
      </c>
      <c r="I17" s="43">
        <v>21.9</v>
      </c>
      <c r="J17" s="43">
        <v>183.5</v>
      </c>
      <c r="K17" s="44">
        <v>1</v>
      </c>
      <c r="L17" s="43">
        <v>9.06</v>
      </c>
    </row>
    <row r="18" spans="1:12" ht="15.05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0.4</v>
      </c>
      <c r="H18" s="43">
        <v>0</v>
      </c>
      <c r="I18" s="43">
        <v>27.4</v>
      </c>
      <c r="J18" s="43">
        <v>106</v>
      </c>
      <c r="K18" s="44">
        <v>154</v>
      </c>
      <c r="L18" s="43">
        <v>12.12</v>
      </c>
    </row>
    <row r="19" spans="1:12" ht="15.05" x14ac:dyDescent="0.3">
      <c r="A19" s="23"/>
      <c r="B19" s="15"/>
      <c r="C19" s="11"/>
      <c r="D19" s="7" t="s">
        <v>31</v>
      </c>
      <c r="E19" s="42"/>
      <c r="F19" s="43">
        <v>40</v>
      </c>
      <c r="G19" s="43">
        <v>3.2</v>
      </c>
      <c r="H19" s="43">
        <v>0.5</v>
      </c>
      <c r="I19" s="43">
        <v>17.100000000000001</v>
      </c>
      <c r="J19" s="43">
        <v>88.4</v>
      </c>
      <c r="K19" s="44"/>
      <c r="L19" s="43">
        <v>2.6</v>
      </c>
    </row>
    <row r="20" spans="1:12" ht="15.05" x14ac:dyDescent="0.3">
      <c r="A20" s="23"/>
      <c r="B20" s="15"/>
      <c r="C20" s="11"/>
      <c r="D20" s="7" t="s">
        <v>32</v>
      </c>
      <c r="E20" s="42"/>
      <c r="F20" s="43">
        <v>20</v>
      </c>
      <c r="G20" s="43">
        <v>1.1200000000000001</v>
      </c>
      <c r="H20" s="43">
        <v>0.22</v>
      </c>
      <c r="I20" s="43">
        <v>9.8800000000000008</v>
      </c>
      <c r="J20" s="43">
        <v>46.4</v>
      </c>
      <c r="K20" s="44"/>
      <c r="L20" s="43">
        <v>2.6</v>
      </c>
    </row>
    <row r="21" spans="1:12" ht="15.05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.05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.05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23.82</v>
      </c>
      <c r="H23" s="19">
        <f t="shared" si="2"/>
        <v>24.919999999999998</v>
      </c>
      <c r="I23" s="19">
        <f t="shared" si="2"/>
        <v>114.28</v>
      </c>
      <c r="J23" s="19">
        <f t="shared" si="2"/>
        <v>782.9</v>
      </c>
      <c r="K23" s="25"/>
      <c r="L23" s="19">
        <f t="shared" ref="L23" si="3">SUM(L14:L22)</f>
        <v>111.24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750</v>
      </c>
      <c r="G24" s="32">
        <f t="shared" ref="G24:J24" si="4">G13+G23</f>
        <v>23.82</v>
      </c>
      <c r="H24" s="32">
        <f t="shared" si="4"/>
        <v>24.919999999999998</v>
      </c>
      <c r="I24" s="32">
        <f t="shared" si="4"/>
        <v>114.28</v>
      </c>
      <c r="J24" s="32">
        <f t="shared" si="4"/>
        <v>782.9</v>
      </c>
      <c r="K24" s="32"/>
      <c r="L24" s="32">
        <f t="shared" ref="L24" si="5">L13+L23</f>
        <v>111.24</v>
      </c>
    </row>
    <row r="25" spans="1:12" ht="15.05" x14ac:dyDescent="0.3">
      <c r="A25" s="14">
        <v>6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.05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.05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.05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.05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.05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.05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05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05" x14ac:dyDescent="0.3">
      <c r="A33" s="13">
        <v>6</v>
      </c>
      <c r="B33" s="13"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0.7</v>
      </c>
      <c r="H33" s="43">
        <v>2.9</v>
      </c>
      <c r="I33" s="43">
        <v>6.3</v>
      </c>
      <c r="J33" s="43">
        <v>60.7</v>
      </c>
      <c r="K33" s="44">
        <v>13</v>
      </c>
      <c r="L33" s="43">
        <v>11.01</v>
      </c>
    </row>
    <row r="34" spans="1:12" ht="15.05" x14ac:dyDescent="0.3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3.12</v>
      </c>
      <c r="H34" s="43">
        <v>4.32</v>
      </c>
      <c r="I34" s="43">
        <v>13.36</v>
      </c>
      <c r="J34" s="43">
        <v>124.8</v>
      </c>
      <c r="K34" s="44">
        <v>39</v>
      </c>
      <c r="L34" s="43">
        <v>21.95</v>
      </c>
    </row>
    <row r="35" spans="1:12" ht="15.05" x14ac:dyDescent="0.3">
      <c r="A35" s="14"/>
      <c r="B35" s="15"/>
      <c r="C35" s="11"/>
      <c r="D35" s="7" t="s">
        <v>28</v>
      </c>
      <c r="E35" s="42" t="s">
        <v>49</v>
      </c>
      <c r="F35" s="43">
        <v>80</v>
      </c>
      <c r="G35" s="43">
        <v>17.690000000000001</v>
      </c>
      <c r="H35" s="43">
        <v>18</v>
      </c>
      <c r="I35" s="43">
        <v>2.4900000000000002</v>
      </c>
      <c r="J35" s="43">
        <v>300.16000000000003</v>
      </c>
      <c r="K35" s="44">
        <v>499</v>
      </c>
      <c r="L35" s="43">
        <v>28.21</v>
      </c>
    </row>
    <row r="36" spans="1:12" ht="15.05" x14ac:dyDescent="0.3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2.9</v>
      </c>
      <c r="H36" s="43">
        <v>4.9000000000000004</v>
      </c>
      <c r="I36" s="43">
        <v>19.399999999999999</v>
      </c>
      <c r="J36" s="43">
        <v>150</v>
      </c>
      <c r="K36" s="44">
        <v>92</v>
      </c>
      <c r="L36" s="43">
        <v>18.329999999999998</v>
      </c>
    </row>
    <row r="37" spans="1:12" ht="15.05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>
        <v>685</v>
      </c>
      <c r="L37" s="43">
        <v>3.2</v>
      </c>
    </row>
    <row r="38" spans="1:12" ht="15.05" x14ac:dyDescent="0.3">
      <c r="A38" s="14"/>
      <c r="B38" s="15"/>
      <c r="C38" s="11"/>
      <c r="D38" s="7" t="s">
        <v>31</v>
      </c>
      <c r="E38" s="42"/>
      <c r="F38" s="43">
        <v>40</v>
      </c>
      <c r="G38" s="43">
        <v>3.2</v>
      </c>
      <c r="H38" s="43">
        <v>0.5</v>
      </c>
      <c r="I38" s="43">
        <v>17.100000000000001</v>
      </c>
      <c r="J38" s="43">
        <v>88.4</v>
      </c>
      <c r="K38" s="44"/>
      <c r="L38" s="43">
        <v>2.6</v>
      </c>
    </row>
    <row r="39" spans="1:12" ht="15.05" x14ac:dyDescent="0.3">
      <c r="A39" s="14"/>
      <c r="B39" s="15"/>
      <c r="C39" s="11"/>
      <c r="D39" s="7" t="s">
        <v>32</v>
      </c>
      <c r="E39" s="42"/>
      <c r="F39" s="43">
        <v>20</v>
      </c>
      <c r="G39" s="43">
        <v>1.1200000000000001</v>
      </c>
      <c r="H39" s="43">
        <v>0.22</v>
      </c>
      <c r="I39" s="43">
        <v>9.8800000000000008</v>
      </c>
      <c r="J39" s="43">
        <v>46.4</v>
      </c>
      <c r="K39" s="44"/>
      <c r="L39" s="43">
        <v>2.6</v>
      </c>
    </row>
    <row r="40" spans="1:12" ht="15.05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.0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.05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28.93</v>
      </c>
      <c r="H42" s="19">
        <f t="shared" ref="H42" si="11">SUM(H33:H41)</f>
        <v>30.839999999999996</v>
      </c>
      <c r="I42" s="19">
        <f t="shared" ref="I42" si="12">SUM(I33:I41)</f>
        <v>83.53</v>
      </c>
      <c r="J42" s="19">
        <f t="shared" ref="J42:L42" si="13">SUM(J33:J41)</f>
        <v>828.46</v>
      </c>
      <c r="K42" s="25"/>
      <c r="L42" s="19">
        <f t="shared" si="13"/>
        <v>87.899999999999991</v>
      </c>
    </row>
    <row r="43" spans="1:12" ht="15.75" customHeight="1" thickBot="1" x14ac:dyDescent="0.25">
      <c r="A43" s="33">
        <f>A25</f>
        <v>6</v>
      </c>
      <c r="B43" s="33">
        <f>B25</f>
        <v>2</v>
      </c>
      <c r="C43" s="57" t="s">
        <v>4</v>
      </c>
      <c r="D43" s="58"/>
      <c r="E43" s="31"/>
      <c r="F43" s="32">
        <f>F32+F42</f>
        <v>750</v>
      </c>
      <c r="G43" s="32">
        <f t="shared" ref="G43" si="14">G32+G42</f>
        <v>28.93</v>
      </c>
      <c r="H43" s="32">
        <f t="shared" ref="H43" si="15">H32+H42</f>
        <v>30.839999999999996</v>
      </c>
      <c r="I43" s="32">
        <f t="shared" ref="I43" si="16">I32+I42</f>
        <v>83.53</v>
      </c>
      <c r="J43" s="32">
        <f t="shared" ref="J43:L43" si="17">J32+J42</f>
        <v>828.46</v>
      </c>
      <c r="K43" s="32"/>
      <c r="L43" s="32">
        <f t="shared" si="17"/>
        <v>87.899999999999991</v>
      </c>
    </row>
    <row r="44" spans="1:12" ht="15.05" x14ac:dyDescent="0.3">
      <c r="A44" s="20">
        <v>6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.05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05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.05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.05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.05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.05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05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05" x14ac:dyDescent="0.3">
      <c r="A52" s="26">
        <v>6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1.3</v>
      </c>
      <c r="H52" s="43">
        <v>4.4000000000000004</v>
      </c>
      <c r="I52" s="43">
        <v>7</v>
      </c>
      <c r="J52" s="43">
        <v>127.6</v>
      </c>
      <c r="K52" s="44">
        <v>25</v>
      </c>
      <c r="L52" s="43">
        <v>12.75</v>
      </c>
    </row>
    <row r="53" spans="1:12" ht="15.05" x14ac:dyDescent="0.3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2</v>
      </c>
      <c r="H53" s="43">
        <v>3.6</v>
      </c>
      <c r="I53" s="43">
        <v>15.2</v>
      </c>
      <c r="J53" s="43">
        <v>124.2</v>
      </c>
      <c r="K53" s="44">
        <v>132</v>
      </c>
      <c r="L53" s="43">
        <v>16.579999999999998</v>
      </c>
    </row>
    <row r="54" spans="1:12" ht="15.05" x14ac:dyDescent="0.3">
      <c r="A54" s="23"/>
      <c r="B54" s="15"/>
      <c r="C54" s="11"/>
      <c r="D54" s="7" t="s">
        <v>28</v>
      </c>
      <c r="E54" s="42" t="s">
        <v>54</v>
      </c>
      <c r="F54" s="43">
        <v>80</v>
      </c>
      <c r="G54" s="43">
        <v>4.5</v>
      </c>
      <c r="H54" s="43">
        <v>9.1</v>
      </c>
      <c r="I54" s="43">
        <v>21.9</v>
      </c>
      <c r="J54" s="43">
        <v>196.8</v>
      </c>
      <c r="K54" s="44">
        <v>68</v>
      </c>
      <c r="L54" s="43">
        <v>43.49</v>
      </c>
    </row>
    <row r="55" spans="1:12" ht="15.05" x14ac:dyDescent="0.3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4.5</v>
      </c>
      <c r="H55" s="43">
        <v>3.1</v>
      </c>
      <c r="I55" s="43">
        <v>21.9</v>
      </c>
      <c r="J55" s="43">
        <v>151.5</v>
      </c>
      <c r="K55" s="44">
        <v>121</v>
      </c>
      <c r="L55" s="43">
        <v>11.36</v>
      </c>
    </row>
    <row r="56" spans="1:12" ht="15.05" x14ac:dyDescent="0.3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0.8</v>
      </c>
      <c r="H56" s="43">
        <v>0</v>
      </c>
      <c r="I56" s="43">
        <v>20.6</v>
      </c>
      <c r="J56" s="43">
        <v>102.3</v>
      </c>
      <c r="K56" s="44"/>
      <c r="L56" s="43">
        <v>25</v>
      </c>
    </row>
    <row r="57" spans="1:12" ht="15.05" x14ac:dyDescent="0.3">
      <c r="A57" s="23"/>
      <c r="B57" s="15"/>
      <c r="C57" s="11"/>
      <c r="D57" s="7" t="s">
        <v>31</v>
      </c>
      <c r="E57" s="42"/>
      <c r="F57" s="43">
        <v>40</v>
      </c>
      <c r="G57" s="43">
        <v>3.2</v>
      </c>
      <c r="H57" s="43">
        <v>0.5</v>
      </c>
      <c r="I57" s="43">
        <v>17.100000000000001</v>
      </c>
      <c r="J57" s="43">
        <v>88.4</v>
      </c>
      <c r="K57" s="44"/>
      <c r="L57" s="43">
        <v>2.6</v>
      </c>
    </row>
    <row r="58" spans="1:12" ht="15.05" x14ac:dyDescent="0.3">
      <c r="A58" s="23"/>
      <c r="B58" s="15"/>
      <c r="C58" s="11"/>
      <c r="D58" s="7" t="s">
        <v>32</v>
      </c>
      <c r="E58" s="42"/>
      <c r="F58" s="43">
        <v>20</v>
      </c>
      <c r="G58" s="43">
        <v>1.1200000000000001</v>
      </c>
      <c r="H58" s="43">
        <v>0.22</v>
      </c>
      <c r="I58" s="43">
        <v>9.8800000000000008</v>
      </c>
      <c r="J58" s="43">
        <v>46.4</v>
      </c>
      <c r="K58" s="44"/>
      <c r="L58" s="43">
        <v>2.6</v>
      </c>
    </row>
    <row r="59" spans="1:12" ht="15.05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.05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.05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17.420000000000002</v>
      </c>
      <c r="H61" s="19">
        <f t="shared" ref="H61" si="23">SUM(H52:H60)</f>
        <v>20.92</v>
      </c>
      <c r="I61" s="19">
        <f t="shared" ref="I61" si="24">SUM(I52:I60)</f>
        <v>113.57999999999998</v>
      </c>
      <c r="J61" s="19">
        <f t="shared" ref="J61:L61" si="25">SUM(J52:J60)</f>
        <v>837.19999999999993</v>
      </c>
      <c r="K61" s="25"/>
      <c r="L61" s="19">
        <f t="shared" si="25"/>
        <v>114.37999999999998</v>
      </c>
    </row>
    <row r="62" spans="1:12" ht="15.75" customHeight="1" thickBot="1" x14ac:dyDescent="0.25">
      <c r="A62" s="29">
        <f>A44</f>
        <v>6</v>
      </c>
      <c r="B62" s="30">
        <f>B44</f>
        <v>3</v>
      </c>
      <c r="C62" s="57" t="s">
        <v>4</v>
      </c>
      <c r="D62" s="58"/>
      <c r="E62" s="31"/>
      <c r="F62" s="32">
        <f>F51+F61</f>
        <v>750</v>
      </c>
      <c r="G62" s="32">
        <f t="shared" ref="G62" si="26">G51+G61</f>
        <v>17.420000000000002</v>
      </c>
      <c r="H62" s="32">
        <f t="shared" ref="H62" si="27">H51+H61</f>
        <v>20.92</v>
      </c>
      <c r="I62" s="32">
        <f t="shared" ref="I62" si="28">I51+I61</f>
        <v>113.57999999999998</v>
      </c>
      <c r="J62" s="32">
        <f t="shared" ref="J62:L62" si="29">J51+J61</f>
        <v>837.19999999999993</v>
      </c>
      <c r="K62" s="32"/>
      <c r="L62" s="32">
        <f t="shared" si="29"/>
        <v>114.37999999999998</v>
      </c>
    </row>
    <row r="63" spans="1:12" ht="15.05" x14ac:dyDescent="0.3">
      <c r="A63" s="20">
        <v>6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.05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.05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.05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.05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05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05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05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05" x14ac:dyDescent="0.3">
      <c r="A71" s="26">
        <v>6</v>
      </c>
      <c r="B71" s="13">
        <f>B63</f>
        <v>4</v>
      </c>
      <c r="C71" s="10" t="s">
        <v>25</v>
      </c>
      <c r="D71" s="7" t="s">
        <v>26</v>
      </c>
      <c r="E71" s="42" t="s">
        <v>39</v>
      </c>
      <c r="F71" s="43">
        <v>75</v>
      </c>
      <c r="G71" s="43">
        <v>1</v>
      </c>
      <c r="H71" s="43">
        <v>7.4</v>
      </c>
      <c r="I71" s="43">
        <v>12.97</v>
      </c>
      <c r="J71" s="43">
        <v>101.1</v>
      </c>
      <c r="K71" s="44">
        <v>30</v>
      </c>
      <c r="L71" s="43">
        <v>13.59</v>
      </c>
    </row>
    <row r="72" spans="1:12" ht="15.05" x14ac:dyDescent="0.3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1.9</v>
      </c>
      <c r="H72" s="43">
        <v>5.4</v>
      </c>
      <c r="I72" s="43">
        <v>16.3</v>
      </c>
      <c r="J72" s="43">
        <v>131.4</v>
      </c>
      <c r="K72" s="44">
        <v>50</v>
      </c>
      <c r="L72" s="43">
        <v>11.17</v>
      </c>
    </row>
    <row r="73" spans="1:12" ht="15.05" x14ac:dyDescent="0.3">
      <c r="A73" s="23"/>
      <c r="B73" s="15"/>
      <c r="C73" s="11"/>
      <c r="D73" s="7" t="s">
        <v>28</v>
      </c>
      <c r="E73" s="42" t="s">
        <v>58</v>
      </c>
      <c r="F73" s="43">
        <v>80</v>
      </c>
      <c r="G73" s="43">
        <v>10.5</v>
      </c>
      <c r="H73" s="43">
        <v>4.87</v>
      </c>
      <c r="I73" s="43">
        <v>3.2</v>
      </c>
      <c r="J73" s="43">
        <v>149.80000000000001</v>
      </c>
      <c r="K73" s="44">
        <v>73</v>
      </c>
      <c r="L73" s="43">
        <v>46.68</v>
      </c>
    </row>
    <row r="74" spans="1:12" ht="15.05" x14ac:dyDescent="0.3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3.2</v>
      </c>
      <c r="H74" s="43">
        <v>3.8</v>
      </c>
      <c r="I74" s="43">
        <v>21.9</v>
      </c>
      <c r="J74" s="43">
        <v>183.5</v>
      </c>
      <c r="K74" s="44">
        <v>92</v>
      </c>
      <c r="L74" s="43">
        <v>20.100000000000001</v>
      </c>
    </row>
    <row r="75" spans="1:12" ht="15.05" x14ac:dyDescent="0.3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0.4</v>
      </c>
      <c r="H75" s="43">
        <v>0</v>
      </c>
      <c r="I75" s="43">
        <v>27.4</v>
      </c>
      <c r="J75" s="43">
        <v>106</v>
      </c>
      <c r="K75" s="44">
        <v>153</v>
      </c>
      <c r="L75" s="43">
        <v>9.7200000000000006</v>
      </c>
    </row>
    <row r="76" spans="1:12" ht="15.05" x14ac:dyDescent="0.3">
      <c r="A76" s="23"/>
      <c r="B76" s="15"/>
      <c r="C76" s="11"/>
      <c r="D76" s="7" t="s">
        <v>31</v>
      </c>
      <c r="E76" s="42"/>
      <c r="F76" s="43">
        <v>40</v>
      </c>
      <c r="G76" s="43">
        <v>3.2</v>
      </c>
      <c r="H76" s="43">
        <v>0.5</v>
      </c>
      <c r="I76" s="43">
        <v>17.100000000000001</v>
      </c>
      <c r="J76" s="43">
        <v>44.2</v>
      </c>
      <c r="K76" s="44"/>
      <c r="L76" s="43">
        <v>2.6</v>
      </c>
    </row>
    <row r="77" spans="1:12" ht="15.05" x14ac:dyDescent="0.3">
      <c r="A77" s="23"/>
      <c r="B77" s="15"/>
      <c r="C77" s="11"/>
      <c r="D77" s="7" t="s">
        <v>32</v>
      </c>
      <c r="E77" s="42"/>
      <c r="F77" s="43">
        <v>20</v>
      </c>
      <c r="G77" s="43">
        <v>1.1200000000000001</v>
      </c>
      <c r="H77" s="43">
        <v>0.22</v>
      </c>
      <c r="I77" s="43">
        <v>9.8800000000000008</v>
      </c>
      <c r="J77" s="43">
        <v>46.4</v>
      </c>
      <c r="K77" s="44"/>
      <c r="L77" s="43">
        <v>2.6</v>
      </c>
    </row>
    <row r="78" spans="1:12" ht="15.05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.05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.05" x14ac:dyDescent="0.3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21.32</v>
      </c>
      <c r="H80" s="19">
        <f t="shared" ref="H80" si="35">SUM(H71:H79)</f>
        <v>22.19</v>
      </c>
      <c r="I80" s="19">
        <f t="shared" ref="I80" si="36">SUM(I71:I79)</f>
        <v>108.75</v>
      </c>
      <c r="J80" s="19">
        <f t="shared" ref="J80:L80" si="37">SUM(J71:J79)</f>
        <v>762.4</v>
      </c>
      <c r="K80" s="25"/>
      <c r="L80" s="19">
        <f t="shared" si="37"/>
        <v>106.45999999999998</v>
      </c>
    </row>
    <row r="81" spans="1:12" ht="15.75" customHeight="1" thickBot="1" x14ac:dyDescent="0.25">
      <c r="A81" s="29">
        <f>A63</f>
        <v>6</v>
      </c>
      <c r="B81" s="30">
        <f>B63</f>
        <v>4</v>
      </c>
      <c r="C81" s="57" t="s">
        <v>4</v>
      </c>
      <c r="D81" s="58"/>
      <c r="E81" s="31"/>
      <c r="F81" s="32">
        <f>F70+F80</f>
        <v>765</v>
      </c>
      <c r="G81" s="32">
        <f t="shared" ref="G81" si="38">G70+G80</f>
        <v>21.32</v>
      </c>
      <c r="H81" s="32">
        <f t="shared" ref="H81" si="39">H70+H80</f>
        <v>22.19</v>
      </c>
      <c r="I81" s="32">
        <f t="shared" ref="I81" si="40">I70+I80</f>
        <v>108.75</v>
      </c>
      <c r="J81" s="32">
        <f t="shared" ref="J81:L81" si="41">J70+J80</f>
        <v>762.4</v>
      </c>
      <c r="K81" s="32"/>
      <c r="L81" s="32">
        <f t="shared" si="41"/>
        <v>106.45999999999998</v>
      </c>
    </row>
    <row r="82" spans="1:12" ht="15.05" x14ac:dyDescent="0.3">
      <c r="A82" s="20">
        <v>6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.05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.05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.05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.05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05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.05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05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05" x14ac:dyDescent="0.3">
      <c r="A90" s="26">
        <v>6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0.5</v>
      </c>
      <c r="H90" s="43">
        <v>3.6</v>
      </c>
      <c r="I90" s="43">
        <v>1.9</v>
      </c>
      <c r="J90" s="43">
        <v>40</v>
      </c>
      <c r="K90" s="44">
        <v>35</v>
      </c>
      <c r="L90" s="43">
        <v>34.4</v>
      </c>
    </row>
    <row r="91" spans="1:12" ht="15.05" x14ac:dyDescent="0.3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2.3199999999999998</v>
      </c>
      <c r="H91" s="43">
        <v>2</v>
      </c>
      <c r="I91" s="43">
        <v>16.8</v>
      </c>
      <c r="J91" s="43">
        <v>96</v>
      </c>
      <c r="K91" s="44">
        <v>46</v>
      </c>
      <c r="L91" s="43">
        <v>13.64</v>
      </c>
    </row>
    <row r="92" spans="1:12" ht="15.05" x14ac:dyDescent="0.3">
      <c r="A92" s="23"/>
      <c r="B92" s="15"/>
      <c r="C92" s="11"/>
      <c r="D92" s="7" t="s">
        <v>28</v>
      </c>
      <c r="E92" s="42" t="s">
        <v>62</v>
      </c>
      <c r="F92" s="43">
        <v>80</v>
      </c>
      <c r="G92" s="43">
        <v>10.199999999999999</v>
      </c>
      <c r="H92" s="43">
        <v>8.5500000000000007</v>
      </c>
      <c r="I92" s="43">
        <v>7.9</v>
      </c>
      <c r="J92" s="43">
        <v>165.6</v>
      </c>
      <c r="K92" s="44">
        <v>88</v>
      </c>
      <c r="L92" s="43">
        <v>42</v>
      </c>
    </row>
    <row r="93" spans="1:12" ht="15.05" x14ac:dyDescent="0.3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3.45</v>
      </c>
      <c r="H93" s="43">
        <v>5.55</v>
      </c>
      <c r="I93" s="43">
        <v>35.1</v>
      </c>
      <c r="J93" s="43">
        <v>225</v>
      </c>
      <c r="K93" s="44">
        <v>94</v>
      </c>
      <c r="L93" s="43">
        <v>12.85</v>
      </c>
    </row>
    <row r="94" spans="1:12" ht="15.05" x14ac:dyDescent="0.3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4.9000000000000004</v>
      </c>
      <c r="H94" s="43">
        <v>5</v>
      </c>
      <c r="I94" s="43">
        <v>22.5</v>
      </c>
      <c r="J94" s="43">
        <v>212</v>
      </c>
      <c r="K94" s="44">
        <v>149</v>
      </c>
      <c r="L94" s="43">
        <v>12.66</v>
      </c>
    </row>
    <row r="95" spans="1:12" ht="15.05" x14ac:dyDescent="0.3">
      <c r="A95" s="23"/>
      <c r="B95" s="15"/>
      <c r="C95" s="11"/>
      <c r="D95" s="7" t="s">
        <v>31</v>
      </c>
      <c r="E95" s="42"/>
      <c r="F95" s="43">
        <v>40</v>
      </c>
      <c r="G95" s="43">
        <v>3.2</v>
      </c>
      <c r="H95" s="43">
        <v>0.5</v>
      </c>
      <c r="I95" s="43">
        <v>17.100000000000001</v>
      </c>
      <c r="J95" s="43">
        <v>88.4</v>
      </c>
      <c r="K95" s="44"/>
      <c r="L95" s="43">
        <v>2.6</v>
      </c>
    </row>
    <row r="96" spans="1:12" ht="15.05" x14ac:dyDescent="0.3">
      <c r="A96" s="23"/>
      <c r="B96" s="15"/>
      <c r="C96" s="11"/>
      <c r="D96" s="7" t="s">
        <v>32</v>
      </c>
      <c r="E96" s="42"/>
      <c r="F96" s="43">
        <v>20</v>
      </c>
      <c r="G96" s="43">
        <v>1.1200000000000001</v>
      </c>
      <c r="H96" s="43">
        <v>0.22</v>
      </c>
      <c r="I96" s="43">
        <v>9.8800000000000008</v>
      </c>
      <c r="J96" s="43">
        <v>46.4</v>
      </c>
      <c r="K96" s="44"/>
      <c r="L96" s="43">
        <v>2.6</v>
      </c>
    </row>
    <row r="97" spans="1:12" ht="15.05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.05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.05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25.689999999999998</v>
      </c>
      <c r="H99" s="19">
        <f t="shared" ref="H99" si="47">SUM(H90:H98)</f>
        <v>25.419999999999998</v>
      </c>
      <c r="I99" s="19">
        <f t="shared" ref="I99" si="48">SUM(I90:I98)</f>
        <v>111.18</v>
      </c>
      <c r="J99" s="19">
        <f t="shared" ref="J99:L99" si="49">SUM(J90:J98)</f>
        <v>873.4</v>
      </c>
      <c r="K99" s="25"/>
      <c r="L99" s="19">
        <f t="shared" si="49"/>
        <v>120.74999999999997</v>
      </c>
    </row>
    <row r="100" spans="1:12" ht="15.75" customHeight="1" thickBot="1" x14ac:dyDescent="0.25">
      <c r="A100" s="29">
        <f>A82</f>
        <v>6</v>
      </c>
      <c r="B100" s="30">
        <f>B82</f>
        <v>5</v>
      </c>
      <c r="C100" s="57" t="s">
        <v>4</v>
      </c>
      <c r="D100" s="58"/>
      <c r="E100" s="31"/>
      <c r="F100" s="32">
        <f>F89+F99</f>
        <v>750</v>
      </c>
      <c r="G100" s="32">
        <f t="shared" ref="G100" si="50">G89+G99</f>
        <v>25.689999999999998</v>
      </c>
      <c r="H100" s="32">
        <f t="shared" ref="H100" si="51">H89+H99</f>
        <v>25.419999999999998</v>
      </c>
      <c r="I100" s="32">
        <f t="shared" ref="I100" si="52">I89+I99</f>
        <v>111.18</v>
      </c>
      <c r="J100" s="32">
        <f t="shared" ref="J100:L100" si="53">J89+J99</f>
        <v>873.4</v>
      </c>
      <c r="K100" s="32"/>
      <c r="L100" s="32">
        <f t="shared" si="53"/>
        <v>120.74999999999997</v>
      </c>
    </row>
    <row r="101" spans="1:12" ht="15.05" x14ac:dyDescent="0.3">
      <c r="A101" s="20">
        <v>6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05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05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.05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.05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05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.05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05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05" x14ac:dyDescent="0.3">
      <c r="A109" s="26">
        <f>A101</f>
        <v>6</v>
      </c>
      <c r="B109" s="13">
        <v>6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3.4</v>
      </c>
      <c r="H109" s="43">
        <v>6.4</v>
      </c>
      <c r="I109" s="43">
        <v>3.1</v>
      </c>
      <c r="J109" s="43">
        <v>125.5</v>
      </c>
      <c r="K109" s="44">
        <v>11</v>
      </c>
      <c r="L109" s="43">
        <v>22.02</v>
      </c>
    </row>
    <row r="110" spans="1:12" ht="15.05" x14ac:dyDescent="0.3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1.9</v>
      </c>
      <c r="H110" s="43">
        <v>2.77</v>
      </c>
      <c r="I110" s="43">
        <v>18.7</v>
      </c>
      <c r="J110" s="43">
        <v>91.4</v>
      </c>
      <c r="K110" s="44">
        <v>41</v>
      </c>
      <c r="L110" s="43">
        <v>17.98</v>
      </c>
    </row>
    <row r="111" spans="1:12" ht="15.05" x14ac:dyDescent="0.3">
      <c r="A111" s="23"/>
      <c r="B111" s="15"/>
      <c r="C111" s="11"/>
      <c r="D111" s="7" t="s">
        <v>28</v>
      </c>
      <c r="E111" s="42" t="s">
        <v>67</v>
      </c>
      <c r="F111" s="43">
        <v>80</v>
      </c>
      <c r="G111" s="43">
        <v>11.4</v>
      </c>
      <c r="H111" s="43">
        <v>10.53</v>
      </c>
      <c r="I111" s="43">
        <v>7.6</v>
      </c>
      <c r="J111" s="43">
        <v>227.8</v>
      </c>
      <c r="K111" s="44">
        <v>81</v>
      </c>
      <c r="L111" s="43">
        <v>27.31</v>
      </c>
    </row>
    <row r="112" spans="1:12" ht="15.05" x14ac:dyDescent="0.3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3.5</v>
      </c>
      <c r="H112" s="43">
        <v>4.0999999999999996</v>
      </c>
      <c r="I112" s="43">
        <v>23.5</v>
      </c>
      <c r="J112" s="43">
        <v>147</v>
      </c>
      <c r="K112" s="44">
        <v>97</v>
      </c>
      <c r="L112" s="43">
        <v>10.86</v>
      </c>
    </row>
    <row r="113" spans="1:12" ht="15.05" x14ac:dyDescent="0.3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0</v>
      </c>
      <c r="H113" s="43">
        <v>0</v>
      </c>
      <c r="I113" s="43">
        <v>26</v>
      </c>
      <c r="J113" s="43">
        <v>190</v>
      </c>
      <c r="K113" s="44">
        <v>151</v>
      </c>
      <c r="L113" s="43"/>
    </row>
    <row r="114" spans="1:12" ht="15.05" x14ac:dyDescent="0.3">
      <c r="A114" s="23"/>
      <c r="B114" s="15"/>
      <c r="C114" s="11"/>
      <c r="D114" s="7" t="s">
        <v>31</v>
      </c>
      <c r="E114" s="42"/>
      <c r="F114" s="43">
        <v>40</v>
      </c>
      <c r="G114" s="43">
        <v>3.2</v>
      </c>
      <c r="H114" s="43">
        <v>0.5</v>
      </c>
      <c r="I114" s="43">
        <v>17.100000000000001</v>
      </c>
      <c r="J114" s="43">
        <v>88.4</v>
      </c>
      <c r="K114" s="44"/>
      <c r="L114" s="43">
        <v>2.6</v>
      </c>
    </row>
    <row r="115" spans="1:12" ht="15.05" x14ac:dyDescent="0.3">
      <c r="A115" s="23"/>
      <c r="B115" s="15"/>
      <c r="C115" s="11"/>
      <c r="D115" s="7" t="s">
        <v>32</v>
      </c>
      <c r="E115" s="42"/>
      <c r="F115" s="43">
        <v>20</v>
      </c>
      <c r="G115" s="43">
        <v>1.1200000000000001</v>
      </c>
      <c r="H115" s="43">
        <v>0.22</v>
      </c>
      <c r="I115" s="43">
        <v>9.8800000000000008</v>
      </c>
      <c r="J115" s="43">
        <v>46.4</v>
      </c>
      <c r="K115" s="44"/>
      <c r="L115" s="43">
        <v>2.6</v>
      </c>
    </row>
    <row r="116" spans="1:12" ht="15.05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05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05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24.52</v>
      </c>
      <c r="H118" s="19">
        <f t="shared" si="56"/>
        <v>24.519999999999996</v>
      </c>
      <c r="I118" s="19">
        <f t="shared" si="56"/>
        <v>105.88</v>
      </c>
      <c r="J118" s="19">
        <f t="shared" si="56"/>
        <v>916.5</v>
      </c>
      <c r="K118" s="25"/>
      <c r="L118" s="19">
        <f t="shared" ref="L118" si="57">SUM(L109:L117)</f>
        <v>83.36999999999999</v>
      </c>
    </row>
    <row r="119" spans="1:12" ht="15.75" thickBot="1" x14ac:dyDescent="0.25">
      <c r="A119" s="29">
        <f>A101</f>
        <v>6</v>
      </c>
      <c r="B119" s="30">
        <f>B101</f>
        <v>6</v>
      </c>
      <c r="C119" s="57" t="s">
        <v>4</v>
      </c>
      <c r="D119" s="58"/>
      <c r="E119" s="31"/>
      <c r="F119" s="32">
        <f>F108+F118</f>
        <v>750</v>
      </c>
      <c r="G119" s="32">
        <f t="shared" ref="G119" si="58">G108+G118</f>
        <v>24.52</v>
      </c>
      <c r="H119" s="32">
        <f t="shared" ref="H119" si="59">H108+H118</f>
        <v>24.519999999999996</v>
      </c>
      <c r="I119" s="32">
        <f t="shared" ref="I119" si="60">I108+I118</f>
        <v>105.88</v>
      </c>
      <c r="J119" s="32">
        <f t="shared" ref="J119:L119" si="61">J108+J118</f>
        <v>916.5</v>
      </c>
      <c r="K119" s="32"/>
      <c r="L119" s="32">
        <f t="shared" si="61"/>
        <v>83.36999999999999</v>
      </c>
    </row>
    <row r="120" spans="1:12" ht="15.05" x14ac:dyDescent="0.3">
      <c r="A120" s="14">
        <v>7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05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05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.05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.05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05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.05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05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05" x14ac:dyDescent="0.3">
      <c r="A128" s="13">
        <f>A120</f>
        <v>7</v>
      </c>
      <c r="B128" s="13">
        <f>B120</f>
        <v>7</v>
      </c>
      <c r="C128" s="10" t="s">
        <v>25</v>
      </c>
      <c r="D128" s="7" t="s">
        <v>26</v>
      </c>
      <c r="E128" s="42" t="s">
        <v>70</v>
      </c>
      <c r="F128" s="43">
        <v>75</v>
      </c>
      <c r="G128" s="43">
        <v>0.7</v>
      </c>
      <c r="H128" s="43">
        <v>2.8</v>
      </c>
      <c r="I128" s="43">
        <v>3</v>
      </c>
      <c r="J128" s="43">
        <v>55</v>
      </c>
      <c r="K128" s="44">
        <v>3</v>
      </c>
      <c r="L128" s="43">
        <v>24.79</v>
      </c>
    </row>
    <row r="129" spans="1:12" ht="15.05" x14ac:dyDescent="0.3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2</v>
      </c>
      <c r="H129" s="43">
        <v>3.6</v>
      </c>
      <c r="I129" s="43">
        <v>9.1999999999999993</v>
      </c>
      <c r="J129" s="43">
        <v>124.2</v>
      </c>
      <c r="K129" s="44">
        <v>132</v>
      </c>
      <c r="L129" s="43">
        <v>24.13</v>
      </c>
    </row>
    <row r="130" spans="1:12" ht="15.05" x14ac:dyDescent="0.3">
      <c r="A130" s="14"/>
      <c r="B130" s="15"/>
      <c r="C130" s="11"/>
      <c r="D130" s="7" t="s">
        <v>28</v>
      </c>
      <c r="E130" s="42" t="s">
        <v>71</v>
      </c>
      <c r="F130" s="43">
        <v>80</v>
      </c>
      <c r="G130" s="43">
        <v>15.1</v>
      </c>
      <c r="H130" s="43">
        <v>15.2</v>
      </c>
      <c r="I130" s="43">
        <v>6.5</v>
      </c>
      <c r="J130" s="43">
        <v>181.8</v>
      </c>
      <c r="K130" s="44">
        <v>77</v>
      </c>
      <c r="L130" s="43">
        <v>35.94</v>
      </c>
    </row>
    <row r="131" spans="1:12" ht="15.05" x14ac:dyDescent="0.3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3.2</v>
      </c>
      <c r="H131" s="43">
        <v>3.8</v>
      </c>
      <c r="I131" s="43">
        <v>21.9</v>
      </c>
      <c r="J131" s="43">
        <v>193.5</v>
      </c>
      <c r="K131" s="44">
        <v>5</v>
      </c>
      <c r="L131" s="43">
        <v>11.36</v>
      </c>
    </row>
    <row r="132" spans="1:12" ht="15.05" x14ac:dyDescent="0.3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0.4</v>
      </c>
      <c r="H132" s="43">
        <v>0</v>
      </c>
      <c r="I132" s="43">
        <v>23.6</v>
      </c>
      <c r="J132" s="43">
        <v>107</v>
      </c>
      <c r="K132" s="44">
        <v>153</v>
      </c>
      <c r="L132" s="43">
        <v>9.7200000000000006</v>
      </c>
    </row>
    <row r="133" spans="1:12" ht="15.05" x14ac:dyDescent="0.3">
      <c r="A133" s="14"/>
      <c r="B133" s="15"/>
      <c r="C133" s="11"/>
      <c r="D133" s="7" t="s">
        <v>31</v>
      </c>
      <c r="E133" s="42"/>
      <c r="F133" s="43">
        <v>40</v>
      </c>
      <c r="G133" s="43">
        <v>2.16</v>
      </c>
      <c r="H133" s="43">
        <v>0.25</v>
      </c>
      <c r="I133" s="43">
        <v>28.5</v>
      </c>
      <c r="J133" s="43">
        <v>88.4</v>
      </c>
      <c r="K133" s="44"/>
      <c r="L133" s="43">
        <v>2.6</v>
      </c>
    </row>
    <row r="134" spans="1:12" ht="15.05" x14ac:dyDescent="0.3">
      <c r="A134" s="14"/>
      <c r="B134" s="15"/>
      <c r="C134" s="11"/>
      <c r="D134" s="7" t="s">
        <v>32</v>
      </c>
      <c r="E134" s="42"/>
      <c r="F134" s="43">
        <v>20</v>
      </c>
      <c r="G134" s="43">
        <v>1.1200000000000001</v>
      </c>
      <c r="H134" s="43">
        <v>0.22</v>
      </c>
      <c r="I134" s="43">
        <v>9.8800000000000008</v>
      </c>
      <c r="J134" s="43">
        <v>46.4</v>
      </c>
      <c r="K134" s="44"/>
      <c r="L134" s="43">
        <v>2.6</v>
      </c>
    </row>
    <row r="135" spans="1:12" ht="15.05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.05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.05" x14ac:dyDescent="0.3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24.68</v>
      </c>
      <c r="H137" s="19">
        <f t="shared" si="64"/>
        <v>25.87</v>
      </c>
      <c r="I137" s="19">
        <f t="shared" si="64"/>
        <v>102.57999999999998</v>
      </c>
      <c r="J137" s="19">
        <f t="shared" si="64"/>
        <v>796.3</v>
      </c>
      <c r="K137" s="25"/>
      <c r="L137" s="19">
        <f t="shared" ref="L137" si="65">SUM(L128:L136)</f>
        <v>111.13999999999999</v>
      </c>
    </row>
    <row r="138" spans="1:12" ht="15.75" thickBot="1" x14ac:dyDescent="0.25">
      <c r="A138" s="33">
        <f>A120</f>
        <v>7</v>
      </c>
      <c r="B138" s="33">
        <f>B120</f>
        <v>7</v>
      </c>
      <c r="C138" s="57" t="s">
        <v>4</v>
      </c>
      <c r="D138" s="58"/>
      <c r="E138" s="31"/>
      <c r="F138" s="32">
        <f>F127+F137</f>
        <v>765</v>
      </c>
      <c r="G138" s="32">
        <f t="shared" ref="G138" si="66">G127+G137</f>
        <v>24.68</v>
      </c>
      <c r="H138" s="32">
        <f t="shared" ref="H138" si="67">H127+H137</f>
        <v>25.87</v>
      </c>
      <c r="I138" s="32">
        <f t="shared" ref="I138" si="68">I127+I137</f>
        <v>102.57999999999998</v>
      </c>
      <c r="J138" s="32">
        <f t="shared" ref="J138:L138" si="69">J127+J137</f>
        <v>796.3</v>
      </c>
      <c r="K138" s="32"/>
      <c r="L138" s="32">
        <f t="shared" si="69"/>
        <v>111.13999999999999</v>
      </c>
    </row>
    <row r="139" spans="1:12" ht="15.05" x14ac:dyDescent="0.3">
      <c r="A139" s="20">
        <v>7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05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.05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05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05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.05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05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05" x14ac:dyDescent="0.3">
      <c r="A147" s="26">
        <f>A139</f>
        <v>7</v>
      </c>
      <c r="B147" s="13">
        <v>8</v>
      </c>
      <c r="C147" s="10" t="s">
        <v>25</v>
      </c>
      <c r="D147" s="7" t="s">
        <v>26</v>
      </c>
      <c r="E147" s="42" t="s">
        <v>72</v>
      </c>
      <c r="F147" s="43">
        <v>60</v>
      </c>
      <c r="G147" s="43">
        <v>0.8</v>
      </c>
      <c r="H147" s="43">
        <v>3</v>
      </c>
      <c r="I147" s="43">
        <v>12.4</v>
      </c>
      <c r="J147" s="43">
        <v>72.2</v>
      </c>
      <c r="K147" s="44">
        <v>24</v>
      </c>
      <c r="L147" s="43">
        <v>12.46</v>
      </c>
    </row>
    <row r="148" spans="1:12" ht="15.05" x14ac:dyDescent="0.3">
      <c r="A148" s="23"/>
      <c r="B148" s="15"/>
      <c r="C148" s="11"/>
      <c r="D148" s="7" t="s">
        <v>27</v>
      </c>
      <c r="E148" s="42" t="s">
        <v>48</v>
      </c>
      <c r="F148" s="43">
        <v>200</v>
      </c>
      <c r="G148" s="43">
        <v>3.4</v>
      </c>
      <c r="H148" s="43">
        <v>9.1</v>
      </c>
      <c r="I148" s="43">
        <v>13.7</v>
      </c>
      <c r="J148" s="43">
        <v>125.8</v>
      </c>
      <c r="K148" s="44">
        <v>39</v>
      </c>
      <c r="L148" s="43">
        <v>18.190000000000001</v>
      </c>
    </row>
    <row r="149" spans="1:12" ht="15.05" x14ac:dyDescent="0.3">
      <c r="A149" s="23"/>
      <c r="B149" s="15"/>
      <c r="C149" s="11"/>
      <c r="D149" s="7" t="s">
        <v>28</v>
      </c>
      <c r="E149" s="42" t="s">
        <v>73</v>
      </c>
      <c r="F149" s="43">
        <v>100</v>
      </c>
      <c r="G149" s="43">
        <v>17.600000000000001</v>
      </c>
      <c r="H149" s="43">
        <v>10.199999999999999</v>
      </c>
      <c r="I149" s="43">
        <v>6.1</v>
      </c>
      <c r="J149" s="43">
        <v>196.8</v>
      </c>
      <c r="K149" s="44">
        <v>451</v>
      </c>
      <c r="L149" s="43">
        <v>32.51</v>
      </c>
    </row>
    <row r="150" spans="1:12" ht="15.05" x14ac:dyDescent="0.3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5.3</v>
      </c>
      <c r="H150" s="43">
        <v>6.2</v>
      </c>
      <c r="I150" s="43">
        <v>35.299999999999997</v>
      </c>
      <c r="J150" s="43">
        <v>220.5</v>
      </c>
      <c r="K150" s="44">
        <v>2</v>
      </c>
      <c r="L150" s="43">
        <v>5.45</v>
      </c>
    </row>
    <row r="151" spans="1:12" ht="15.05" x14ac:dyDescent="0.3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0.2</v>
      </c>
      <c r="H151" s="43">
        <v>0</v>
      </c>
      <c r="I151" s="43">
        <v>15</v>
      </c>
      <c r="J151" s="43">
        <v>58</v>
      </c>
      <c r="K151" s="44">
        <v>685</v>
      </c>
      <c r="L151" s="43">
        <v>3.2</v>
      </c>
    </row>
    <row r="152" spans="1:12" ht="15.05" x14ac:dyDescent="0.3">
      <c r="A152" s="23"/>
      <c r="B152" s="15"/>
      <c r="C152" s="11"/>
      <c r="D152" s="7" t="s">
        <v>31</v>
      </c>
      <c r="E152" s="42"/>
      <c r="F152" s="43">
        <v>40</v>
      </c>
      <c r="G152" s="43">
        <v>3.2</v>
      </c>
      <c r="H152" s="43">
        <v>0.5</v>
      </c>
      <c r="I152" s="43">
        <v>17.100000000000001</v>
      </c>
      <c r="J152" s="43">
        <v>88.4</v>
      </c>
      <c r="K152" s="44"/>
      <c r="L152" s="43">
        <v>2.6</v>
      </c>
    </row>
    <row r="153" spans="1:12" ht="15.05" x14ac:dyDescent="0.3">
      <c r="A153" s="23"/>
      <c r="B153" s="15"/>
      <c r="C153" s="11"/>
      <c r="D153" s="7" t="s">
        <v>32</v>
      </c>
      <c r="E153" s="42"/>
      <c r="F153" s="43">
        <v>20</v>
      </c>
      <c r="G153" s="43">
        <v>1.1200000000000001</v>
      </c>
      <c r="H153" s="43">
        <v>0.22</v>
      </c>
      <c r="I153" s="43">
        <v>9.8800000000000008</v>
      </c>
      <c r="J153" s="43">
        <v>46.4</v>
      </c>
      <c r="K153" s="44"/>
      <c r="L153" s="43">
        <v>2.6</v>
      </c>
    </row>
    <row r="154" spans="1:12" ht="15.05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.05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05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31.62</v>
      </c>
      <c r="H156" s="19">
        <f t="shared" si="72"/>
        <v>29.219999999999995</v>
      </c>
      <c r="I156" s="19">
        <f t="shared" si="72"/>
        <v>109.47999999999999</v>
      </c>
      <c r="J156" s="19">
        <f t="shared" si="72"/>
        <v>808.09999999999991</v>
      </c>
      <c r="K156" s="25"/>
      <c r="L156" s="19">
        <f t="shared" ref="L156" si="73">SUM(L147:L155)</f>
        <v>77.009999999999991</v>
      </c>
    </row>
    <row r="157" spans="1:12" ht="15.75" thickBot="1" x14ac:dyDescent="0.25">
      <c r="A157" s="29">
        <f>A139</f>
        <v>7</v>
      </c>
      <c r="B157" s="30">
        <f>B139</f>
        <v>8</v>
      </c>
      <c r="C157" s="57" t="s">
        <v>4</v>
      </c>
      <c r="D157" s="58"/>
      <c r="E157" s="31"/>
      <c r="F157" s="32">
        <f>F146+F156</f>
        <v>770</v>
      </c>
      <c r="G157" s="32">
        <f t="shared" ref="G157" si="74">G146+G156</f>
        <v>31.62</v>
      </c>
      <c r="H157" s="32">
        <f t="shared" ref="H157" si="75">H146+H156</f>
        <v>29.219999999999995</v>
      </c>
      <c r="I157" s="32">
        <f t="shared" ref="I157" si="76">I146+I156</f>
        <v>109.47999999999999</v>
      </c>
      <c r="J157" s="32">
        <f t="shared" ref="J157:L157" si="77">J146+J156</f>
        <v>808.09999999999991</v>
      </c>
      <c r="K157" s="32"/>
      <c r="L157" s="32">
        <f t="shared" si="77"/>
        <v>77.009999999999991</v>
      </c>
    </row>
    <row r="158" spans="1:12" ht="15.05" x14ac:dyDescent="0.3">
      <c r="A158" s="20">
        <v>7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.05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05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05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.05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.05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.05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05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05" x14ac:dyDescent="0.3">
      <c r="A166" s="26">
        <f>A158</f>
        <v>7</v>
      </c>
      <c r="B166" s="13">
        <f>B158</f>
        <v>9</v>
      </c>
      <c r="C166" s="10" t="s">
        <v>25</v>
      </c>
      <c r="D166" s="7" t="s">
        <v>26</v>
      </c>
      <c r="E166" s="42" t="s">
        <v>75</v>
      </c>
      <c r="F166" s="43">
        <v>60</v>
      </c>
      <c r="G166" s="43">
        <v>0.9</v>
      </c>
      <c r="H166" s="43">
        <v>3.4</v>
      </c>
      <c r="I166" s="43">
        <v>13.3</v>
      </c>
      <c r="J166" s="43">
        <v>51.6</v>
      </c>
      <c r="K166" s="44">
        <v>7</v>
      </c>
      <c r="L166" s="43">
        <v>11.86</v>
      </c>
    </row>
    <row r="167" spans="1:12" ht="15.05" x14ac:dyDescent="0.3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11</v>
      </c>
      <c r="H167" s="43">
        <v>9.6</v>
      </c>
      <c r="I167" s="43">
        <v>27.4</v>
      </c>
      <c r="J167" s="43">
        <v>209.2</v>
      </c>
      <c r="K167" s="44">
        <v>50</v>
      </c>
      <c r="L167" s="43">
        <v>18.190000000000001</v>
      </c>
    </row>
    <row r="168" spans="1:12" ht="15.05" x14ac:dyDescent="0.3">
      <c r="A168" s="23"/>
      <c r="B168" s="15"/>
      <c r="C168" s="11"/>
      <c r="D168" s="7" t="s">
        <v>28</v>
      </c>
      <c r="E168" s="42" t="s">
        <v>77</v>
      </c>
      <c r="F168" s="43">
        <v>80</v>
      </c>
      <c r="G168" s="43">
        <v>13.8</v>
      </c>
      <c r="H168" s="43">
        <v>8.3000000000000007</v>
      </c>
      <c r="I168" s="43">
        <v>2.6</v>
      </c>
      <c r="J168" s="43">
        <v>188.8</v>
      </c>
      <c r="K168" s="44">
        <v>90</v>
      </c>
      <c r="L168" s="43">
        <v>41.43</v>
      </c>
    </row>
    <row r="169" spans="1:12" ht="15.05" x14ac:dyDescent="0.3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3.2</v>
      </c>
      <c r="H169" s="43">
        <v>3.8</v>
      </c>
      <c r="I169" s="43">
        <v>21.9</v>
      </c>
      <c r="J169" s="43">
        <v>183.5</v>
      </c>
      <c r="K169" s="44">
        <v>92</v>
      </c>
      <c r="L169" s="43">
        <v>18.329999999999998</v>
      </c>
    </row>
    <row r="170" spans="1:12" ht="15.05" x14ac:dyDescent="0.3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0.8</v>
      </c>
      <c r="H170" s="43">
        <v>0</v>
      </c>
      <c r="I170" s="43">
        <v>20.6</v>
      </c>
      <c r="J170" s="43">
        <v>102.3</v>
      </c>
      <c r="K170" s="44"/>
      <c r="L170" s="43">
        <v>25</v>
      </c>
    </row>
    <row r="171" spans="1:12" ht="15.05" x14ac:dyDescent="0.3">
      <c r="A171" s="23"/>
      <c r="B171" s="15"/>
      <c r="C171" s="11"/>
      <c r="D171" s="7" t="s">
        <v>31</v>
      </c>
      <c r="E171" s="42"/>
      <c r="F171" s="43">
        <v>40</v>
      </c>
      <c r="G171" s="43">
        <v>3.2</v>
      </c>
      <c r="H171" s="43">
        <v>0.5</v>
      </c>
      <c r="I171" s="43">
        <v>17.100000000000001</v>
      </c>
      <c r="J171" s="43">
        <v>88.4</v>
      </c>
      <c r="K171" s="44"/>
      <c r="L171" s="43">
        <v>2.6</v>
      </c>
    </row>
    <row r="172" spans="1:12" ht="15.05" x14ac:dyDescent="0.3">
      <c r="A172" s="23"/>
      <c r="B172" s="15"/>
      <c r="C172" s="11"/>
      <c r="D172" s="7" t="s">
        <v>32</v>
      </c>
      <c r="E172" s="42"/>
      <c r="F172" s="43">
        <v>20</v>
      </c>
      <c r="G172" s="43">
        <v>1.1200000000000001</v>
      </c>
      <c r="H172" s="43">
        <v>0.22</v>
      </c>
      <c r="I172" s="43">
        <v>9.8800000000000008</v>
      </c>
      <c r="J172" s="43">
        <v>46.4</v>
      </c>
      <c r="K172" s="44"/>
      <c r="L172" s="43">
        <v>2.6</v>
      </c>
    </row>
    <row r="173" spans="1:12" ht="15.05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.05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05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34.020000000000003</v>
      </c>
      <c r="H175" s="19">
        <f t="shared" si="80"/>
        <v>25.82</v>
      </c>
      <c r="I175" s="19">
        <f t="shared" si="80"/>
        <v>112.78</v>
      </c>
      <c r="J175" s="19">
        <f t="shared" si="80"/>
        <v>870.19999999999993</v>
      </c>
      <c r="K175" s="25"/>
      <c r="L175" s="19">
        <f t="shared" ref="L175" si="81">SUM(L166:L174)</f>
        <v>120.00999999999999</v>
      </c>
    </row>
    <row r="176" spans="1:12" ht="15.75" thickBot="1" x14ac:dyDescent="0.25">
      <c r="A176" s="29">
        <f>A158</f>
        <v>7</v>
      </c>
      <c r="B176" s="30">
        <f>B158</f>
        <v>9</v>
      </c>
      <c r="C176" s="57" t="s">
        <v>4</v>
      </c>
      <c r="D176" s="58"/>
      <c r="E176" s="31"/>
      <c r="F176" s="32">
        <f>F165+F175</f>
        <v>750</v>
      </c>
      <c r="G176" s="32">
        <f t="shared" ref="G176" si="82">G165+G175</f>
        <v>34.020000000000003</v>
      </c>
      <c r="H176" s="32">
        <f t="shared" ref="H176" si="83">H165+H175</f>
        <v>25.82</v>
      </c>
      <c r="I176" s="32">
        <f t="shared" ref="I176" si="84">I165+I175</f>
        <v>112.78</v>
      </c>
      <c r="J176" s="32">
        <f t="shared" ref="J176:L176" si="85">J165+J175</f>
        <v>870.19999999999993</v>
      </c>
      <c r="K176" s="32"/>
      <c r="L176" s="32">
        <f t="shared" si="85"/>
        <v>120.00999999999999</v>
      </c>
    </row>
    <row r="177" spans="1:12" ht="15.05" x14ac:dyDescent="0.3">
      <c r="A177" s="20">
        <v>7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.05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05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.05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.05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05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05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05" x14ac:dyDescent="0.3">
      <c r="A185" s="26">
        <f>A177</f>
        <v>7</v>
      </c>
      <c r="B185" s="13">
        <f>B177</f>
        <v>10</v>
      </c>
      <c r="C185" s="10" t="s">
        <v>25</v>
      </c>
      <c r="D185" s="7" t="s">
        <v>26</v>
      </c>
      <c r="E185" s="42" t="s">
        <v>78</v>
      </c>
      <c r="F185" s="43">
        <v>75</v>
      </c>
      <c r="G185" s="43">
        <v>1.3</v>
      </c>
      <c r="H185" s="43">
        <v>2.2999999999999998</v>
      </c>
      <c r="I185" s="43">
        <v>2.7</v>
      </c>
      <c r="J185" s="43">
        <v>51</v>
      </c>
      <c r="K185" s="44">
        <v>15</v>
      </c>
      <c r="L185" s="43">
        <v>12.45</v>
      </c>
    </row>
    <row r="186" spans="1:12" ht="15.05" x14ac:dyDescent="0.3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4.4000000000000004</v>
      </c>
      <c r="H186" s="43">
        <v>2.6</v>
      </c>
      <c r="I186" s="43">
        <v>19.07</v>
      </c>
      <c r="J186" s="43">
        <v>129</v>
      </c>
      <c r="K186" s="44">
        <v>47</v>
      </c>
      <c r="L186" s="43">
        <v>28.87</v>
      </c>
    </row>
    <row r="187" spans="1:12" ht="15.05" x14ac:dyDescent="0.3">
      <c r="A187" s="23"/>
      <c r="B187" s="15"/>
      <c r="C187" s="11"/>
      <c r="D187" s="7" t="s">
        <v>28</v>
      </c>
      <c r="E187" s="42" t="s">
        <v>67</v>
      </c>
      <c r="F187" s="43">
        <v>100</v>
      </c>
      <c r="G187" s="43">
        <v>14.3</v>
      </c>
      <c r="H187" s="43">
        <v>11.95</v>
      </c>
      <c r="I187" s="43">
        <v>9.5</v>
      </c>
      <c r="J187" s="43">
        <v>247.3</v>
      </c>
      <c r="K187" s="44">
        <v>81</v>
      </c>
      <c r="L187" s="43">
        <v>27.31</v>
      </c>
    </row>
    <row r="188" spans="1:12" ht="15.05" x14ac:dyDescent="0.3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43">
        <v>3.45</v>
      </c>
      <c r="H188" s="43">
        <v>5.55</v>
      </c>
      <c r="I188" s="43">
        <v>35.1</v>
      </c>
      <c r="J188" s="43">
        <v>225</v>
      </c>
      <c r="K188" s="44">
        <v>94</v>
      </c>
      <c r="L188" s="43">
        <v>12.85</v>
      </c>
    </row>
    <row r="189" spans="1:12" ht="15.05" x14ac:dyDescent="0.3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0.4</v>
      </c>
      <c r="H189" s="43">
        <v>0</v>
      </c>
      <c r="I189" s="43">
        <v>23.6</v>
      </c>
      <c r="J189" s="43">
        <v>111.2</v>
      </c>
      <c r="K189" s="44">
        <v>153</v>
      </c>
      <c r="L189" s="43">
        <v>9.7200000000000006</v>
      </c>
    </row>
    <row r="190" spans="1:12" ht="15.05" x14ac:dyDescent="0.3">
      <c r="A190" s="23"/>
      <c r="B190" s="15"/>
      <c r="C190" s="11"/>
      <c r="D190" s="7" t="s">
        <v>31</v>
      </c>
      <c r="E190" s="42"/>
      <c r="F190" s="43">
        <v>20</v>
      </c>
      <c r="G190" s="43">
        <v>1.6</v>
      </c>
      <c r="H190" s="43">
        <v>0.25</v>
      </c>
      <c r="I190" s="43">
        <v>8.5500000000000007</v>
      </c>
      <c r="J190" s="43">
        <v>44.2</v>
      </c>
      <c r="K190" s="44"/>
      <c r="L190" s="43">
        <v>2.6</v>
      </c>
    </row>
    <row r="191" spans="1:12" ht="15.05" x14ac:dyDescent="0.3">
      <c r="A191" s="23"/>
      <c r="B191" s="15"/>
      <c r="C191" s="11"/>
      <c r="D191" s="7" t="s">
        <v>32</v>
      </c>
      <c r="E191" s="42"/>
      <c r="F191" s="43">
        <v>20</v>
      </c>
      <c r="G191" s="43">
        <v>1.1200000000000001</v>
      </c>
      <c r="H191" s="43">
        <v>0.22</v>
      </c>
      <c r="I191" s="43">
        <v>9.8800000000000008</v>
      </c>
      <c r="J191" s="43">
        <v>46.4</v>
      </c>
      <c r="K191" s="44"/>
      <c r="L191" s="43">
        <v>2.6</v>
      </c>
    </row>
    <row r="192" spans="1:12" ht="15.05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.05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05" x14ac:dyDescent="0.3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88">SUM(G185:G193)</f>
        <v>26.57</v>
      </c>
      <c r="H194" s="19">
        <f t="shared" si="88"/>
        <v>22.87</v>
      </c>
      <c r="I194" s="19">
        <f t="shared" si="88"/>
        <v>108.39999999999999</v>
      </c>
      <c r="J194" s="19">
        <f t="shared" si="88"/>
        <v>854.1</v>
      </c>
      <c r="K194" s="25"/>
      <c r="L194" s="19">
        <f t="shared" ref="L194" si="89">SUM(L185:L193)</f>
        <v>96.399999999999977</v>
      </c>
    </row>
    <row r="195" spans="1:12" ht="15.75" thickBot="1" x14ac:dyDescent="0.25">
      <c r="A195" s="29">
        <f>A177</f>
        <v>7</v>
      </c>
      <c r="B195" s="30">
        <f>B177</f>
        <v>10</v>
      </c>
      <c r="C195" s="57" t="s">
        <v>4</v>
      </c>
      <c r="D195" s="58"/>
      <c r="E195" s="31"/>
      <c r="F195" s="32">
        <f>F184+F194</f>
        <v>765</v>
      </c>
      <c r="G195" s="32">
        <f t="shared" ref="G195" si="90">G184+G194</f>
        <v>26.57</v>
      </c>
      <c r="H195" s="32">
        <f t="shared" ref="H195" si="91">H184+H194</f>
        <v>22.87</v>
      </c>
      <c r="I195" s="32">
        <f t="shared" ref="I195" si="92">I184+I194</f>
        <v>108.39999999999999</v>
      </c>
      <c r="J195" s="32">
        <f t="shared" ref="J195:L195" si="93">J184+J194</f>
        <v>854.1</v>
      </c>
      <c r="K195" s="32"/>
      <c r="L195" s="32">
        <f t="shared" si="93"/>
        <v>96.399999999999977</v>
      </c>
    </row>
    <row r="196" spans="1:12" ht="15.05" x14ac:dyDescent="0.3">
      <c r="A196" s="20">
        <v>7</v>
      </c>
      <c r="B196" s="21">
        <v>11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2.95" customHeight="1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.05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.05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.05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.05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05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05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4">SUM(G196:G202)</f>
        <v>0</v>
      </c>
      <c r="H203" s="19">
        <f t="shared" si="94"/>
        <v>0</v>
      </c>
      <c r="I203" s="19">
        <f t="shared" si="94"/>
        <v>0</v>
      </c>
      <c r="J203" s="19">
        <f t="shared" si="94"/>
        <v>0</v>
      </c>
      <c r="K203" s="25"/>
      <c r="L203" s="19">
        <f t="shared" ref="L203" si="95">SUM(L196:L202)</f>
        <v>0</v>
      </c>
    </row>
    <row r="204" spans="1:12" ht="15.05" x14ac:dyDescent="0.3">
      <c r="A204" s="26">
        <f>A196</f>
        <v>7</v>
      </c>
      <c r="B204" s="13">
        <f>B196</f>
        <v>11</v>
      </c>
      <c r="C204" s="10" t="s">
        <v>25</v>
      </c>
      <c r="D204" s="7" t="s">
        <v>26</v>
      </c>
      <c r="E204" s="42" t="s">
        <v>65</v>
      </c>
      <c r="F204" s="43">
        <v>60</v>
      </c>
      <c r="G204" s="43">
        <v>3.4</v>
      </c>
      <c r="H204" s="43">
        <v>6.4</v>
      </c>
      <c r="I204" s="43">
        <v>3.1</v>
      </c>
      <c r="J204" s="43">
        <v>125.5</v>
      </c>
      <c r="K204" s="44">
        <v>11</v>
      </c>
      <c r="L204" s="43">
        <v>22.02</v>
      </c>
    </row>
    <row r="205" spans="1:12" ht="15.05" x14ac:dyDescent="0.3">
      <c r="A205" s="23"/>
      <c r="B205" s="15"/>
      <c r="C205" s="11"/>
      <c r="D205" s="7" t="s">
        <v>27</v>
      </c>
      <c r="E205" s="42" t="s">
        <v>66</v>
      </c>
      <c r="F205" s="43">
        <v>200</v>
      </c>
      <c r="G205" s="43">
        <v>1.9</v>
      </c>
      <c r="H205" s="43">
        <v>3.4</v>
      </c>
      <c r="I205" s="43">
        <v>18.3</v>
      </c>
      <c r="J205" s="43">
        <v>91.4</v>
      </c>
      <c r="K205" s="44">
        <v>41</v>
      </c>
      <c r="L205" s="43">
        <v>24.29</v>
      </c>
    </row>
    <row r="206" spans="1:12" ht="15.05" x14ac:dyDescent="0.3">
      <c r="A206" s="23"/>
      <c r="B206" s="15"/>
      <c r="C206" s="11"/>
      <c r="D206" s="7" t="s">
        <v>28</v>
      </c>
      <c r="E206" s="42" t="s">
        <v>80</v>
      </c>
      <c r="F206" s="43">
        <v>80</v>
      </c>
      <c r="G206" s="43">
        <v>6</v>
      </c>
      <c r="H206" s="43">
        <v>4.5</v>
      </c>
      <c r="I206" s="43">
        <v>11.7</v>
      </c>
      <c r="J206" s="43">
        <v>93</v>
      </c>
      <c r="K206" s="44">
        <v>462</v>
      </c>
      <c r="L206" s="43">
        <v>30.89</v>
      </c>
    </row>
    <row r="207" spans="1:12" ht="15.05" x14ac:dyDescent="0.3">
      <c r="A207" s="23"/>
      <c r="B207" s="15"/>
      <c r="C207" s="11"/>
      <c r="D207" s="7" t="s">
        <v>29</v>
      </c>
      <c r="E207" s="42" t="s">
        <v>81</v>
      </c>
      <c r="F207" s="43">
        <v>150</v>
      </c>
      <c r="G207" s="43">
        <v>6</v>
      </c>
      <c r="H207" s="43">
        <v>6.6</v>
      </c>
      <c r="I207" s="43">
        <v>31.8</v>
      </c>
      <c r="J207" s="43">
        <v>214.5</v>
      </c>
      <c r="K207" s="44">
        <v>332</v>
      </c>
      <c r="L207" s="43">
        <v>10.86</v>
      </c>
    </row>
    <row r="208" spans="1:12" ht="15.05" x14ac:dyDescent="0.3">
      <c r="A208" s="23"/>
      <c r="B208" s="15"/>
      <c r="C208" s="11"/>
      <c r="D208" s="7" t="s">
        <v>30</v>
      </c>
      <c r="E208" s="42" t="s">
        <v>64</v>
      </c>
      <c r="F208" s="43">
        <v>200</v>
      </c>
      <c r="G208" s="43">
        <v>4.9000000000000004</v>
      </c>
      <c r="H208" s="43">
        <v>5</v>
      </c>
      <c r="I208" s="43">
        <v>22.5</v>
      </c>
      <c r="J208" s="43">
        <v>212</v>
      </c>
      <c r="K208" s="44">
        <v>149</v>
      </c>
      <c r="L208" s="43">
        <v>15.11</v>
      </c>
    </row>
    <row r="209" spans="1:12" ht="15.05" x14ac:dyDescent="0.3">
      <c r="A209" s="23"/>
      <c r="B209" s="15"/>
      <c r="C209" s="11"/>
      <c r="D209" s="7" t="s">
        <v>31</v>
      </c>
      <c r="E209" s="42"/>
      <c r="F209" s="43">
        <v>40</v>
      </c>
      <c r="G209" s="43">
        <v>3.2</v>
      </c>
      <c r="H209" s="43">
        <v>0.5</v>
      </c>
      <c r="I209" s="43">
        <v>17.100000000000001</v>
      </c>
      <c r="J209" s="43">
        <v>88.4</v>
      </c>
      <c r="K209" s="44"/>
      <c r="L209" s="43">
        <v>2.6</v>
      </c>
    </row>
    <row r="210" spans="1:12" ht="15.05" x14ac:dyDescent="0.3">
      <c r="A210" s="23"/>
      <c r="B210" s="15"/>
      <c r="C210" s="11"/>
      <c r="D210" s="7" t="s">
        <v>32</v>
      </c>
      <c r="E210" s="42"/>
      <c r="F210" s="43">
        <v>20</v>
      </c>
      <c r="G210" s="43">
        <v>1.1200000000000001</v>
      </c>
      <c r="H210" s="43">
        <v>0.22</v>
      </c>
      <c r="I210" s="43">
        <v>9.8800000000000008</v>
      </c>
      <c r="J210" s="43">
        <v>46.4</v>
      </c>
      <c r="K210" s="44"/>
      <c r="L210" s="43">
        <v>2.6</v>
      </c>
    </row>
    <row r="211" spans="1:12" ht="15.05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.05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.05" x14ac:dyDescent="0.3">
      <c r="A213" s="24"/>
      <c r="B213" s="17"/>
      <c r="C213" s="8"/>
      <c r="D213" s="18" t="s">
        <v>33</v>
      </c>
      <c r="E213" s="9"/>
      <c r="F213" s="19">
        <f>SUM(F204:F212)</f>
        <v>750</v>
      </c>
      <c r="G213" s="19">
        <f t="shared" ref="G213:J213" si="96">SUM(G204:G212)</f>
        <v>26.520000000000003</v>
      </c>
      <c r="H213" s="19">
        <f t="shared" si="96"/>
        <v>26.619999999999997</v>
      </c>
      <c r="I213" s="19">
        <f t="shared" si="96"/>
        <v>114.38</v>
      </c>
      <c r="J213" s="19">
        <f t="shared" si="96"/>
        <v>871.19999999999993</v>
      </c>
      <c r="K213" s="25"/>
      <c r="L213" s="19">
        <f t="shared" ref="L213" si="97">SUM(L204:L212)</f>
        <v>108.36999999999999</v>
      </c>
    </row>
    <row r="214" spans="1:12" ht="15.75" thickBot="1" x14ac:dyDescent="0.25">
      <c r="A214" s="29">
        <f>A196</f>
        <v>7</v>
      </c>
      <c r="B214" s="30">
        <f>B196</f>
        <v>11</v>
      </c>
      <c r="C214" s="57" t="s">
        <v>4</v>
      </c>
      <c r="D214" s="58"/>
      <c r="E214" s="31"/>
      <c r="F214" s="32">
        <f>F203+F213</f>
        <v>750</v>
      </c>
      <c r="G214" s="32">
        <f t="shared" ref="G214:J214" si="98">G203+G213</f>
        <v>26.520000000000003</v>
      </c>
      <c r="H214" s="32">
        <f t="shared" si="98"/>
        <v>26.619999999999997</v>
      </c>
      <c r="I214" s="32">
        <f t="shared" si="98"/>
        <v>114.38</v>
      </c>
      <c r="J214" s="32">
        <f t="shared" si="98"/>
        <v>871.19999999999993</v>
      </c>
      <c r="K214" s="32"/>
      <c r="L214" s="32">
        <f t="shared" ref="L214" si="99">L203+L213</f>
        <v>108.36999999999999</v>
      </c>
    </row>
    <row r="215" spans="1:12" ht="15.05" x14ac:dyDescent="0.3">
      <c r="A215" s="20">
        <v>7</v>
      </c>
      <c r="B215" s="21">
        <v>12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.05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.05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.05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.05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.05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05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05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100">SUM(G215:G221)</f>
        <v>0</v>
      </c>
      <c r="H222" s="19">
        <f t="shared" si="100"/>
        <v>0</v>
      </c>
      <c r="I222" s="19">
        <f t="shared" si="100"/>
        <v>0</v>
      </c>
      <c r="J222" s="19">
        <f t="shared" si="100"/>
        <v>0</v>
      </c>
      <c r="K222" s="25"/>
      <c r="L222" s="19">
        <f t="shared" ref="L222" si="101">SUM(L215:L221)</f>
        <v>0</v>
      </c>
    </row>
    <row r="223" spans="1:12" ht="15.05" x14ac:dyDescent="0.3">
      <c r="A223" s="26">
        <f>A215</f>
        <v>7</v>
      </c>
      <c r="B223" s="13">
        <f>B215</f>
        <v>12</v>
      </c>
      <c r="C223" s="10" t="s">
        <v>25</v>
      </c>
      <c r="D223" s="7" t="s">
        <v>26</v>
      </c>
      <c r="E223" s="42" t="s">
        <v>42</v>
      </c>
      <c r="F223" s="43">
        <v>60</v>
      </c>
      <c r="G223" s="43">
        <v>0.7</v>
      </c>
      <c r="H223" s="43">
        <v>8</v>
      </c>
      <c r="I223" s="43">
        <v>11.5</v>
      </c>
      <c r="J223" s="43">
        <v>83</v>
      </c>
      <c r="K223" s="44">
        <v>32</v>
      </c>
      <c r="L223" s="43">
        <v>21.51</v>
      </c>
    </row>
    <row r="224" spans="1:12" ht="15.05" x14ac:dyDescent="0.3">
      <c r="A224" s="23"/>
      <c r="B224" s="15"/>
      <c r="C224" s="11"/>
      <c r="D224" s="7" t="s">
        <v>27</v>
      </c>
      <c r="E224" s="42" t="s">
        <v>43</v>
      </c>
      <c r="F224" s="43">
        <v>200</v>
      </c>
      <c r="G224" s="43">
        <v>1.8</v>
      </c>
      <c r="H224" s="43">
        <v>3.2</v>
      </c>
      <c r="I224" s="43">
        <v>23.4</v>
      </c>
      <c r="J224" s="43">
        <v>92</v>
      </c>
      <c r="K224" s="44">
        <v>133</v>
      </c>
      <c r="L224" s="43">
        <v>20.79</v>
      </c>
    </row>
    <row r="225" spans="1:12" ht="15.05" x14ac:dyDescent="0.3">
      <c r="A225" s="23"/>
      <c r="B225" s="15"/>
      <c r="C225" s="11"/>
      <c r="D225" s="7" t="s">
        <v>28</v>
      </c>
      <c r="E225" s="42" t="s">
        <v>44</v>
      </c>
      <c r="F225" s="43">
        <v>80</v>
      </c>
      <c r="G225" s="43">
        <v>13.4</v>
      </c>
      <c r="H225" s="43">
        <v>9.1999999999999993</v>
      </c>
      <c r="I225" s="43">
        <v>3.1</v>
      </c>
      <c r="J225" s="43">
        <v>183.6</v>
      </c>
      <c r="K225" s="44">
        <v>83</v>
      </c>
      <c r="L225" s="43">
        <v>42.56</v>
      </c>
    </row>
    <row r="226" spans="1:12" ht="15.05" x14ac:dyDescent="0.3">
      <c r="A226" s="23"/>
      <c r="B226" s="15"/>
      <c r="C226" s="11"/>
      <c r="D226" s="7" t="s">
        <v>29</v>
      </c>
      <c r="E226" s="42" t="s">
        <v>45</v>
      </c>
      <c r="F226" s="43">
        <v>150</v>
      </c>
      <c r="G226" s="43">
        <v>3.2</v>
      </c>
      <c r="H226" s="43">
        <v>3.8</v>
      </c>
      <c r="I226" s="43">
        <v>21.9</v>
      </c>
      <c r="J226" s="43">
        <v>183.5</v>
      </c>
      <c r="K226" s="44">
        <v>1</v>
      </c>
      <c r="L226" s="43">
        <v>9.06</v>
      </c>
    </row>
    <row r="227" spans="1:12" ht="15.05" x14ac:dyDescent="0.3">
      <c r="A227" s="23"/>
      <c r="B227" s="15"/>
      <c r="C227" s="11"/>
      <c r="D227" s="7" t="s">
        <v>30</v>
      </c>
      <c r="E227" s="42" t="s">
        <v>46</v>
      </c>
      <c r="F227" s="43">
        <v>200</v>
      </c>
      <c r="G227" s="43">
        <v>0.4</v>
      </c>
      <c r="H227" s="43">
        <v>0</v>
      </c>
      <c r="I227" s="43">
        <v>27.4</v>
      </c>
      <c r="J227" s="43">
        <v>106</v>
      </c>
      <c r="K227" s="44">
        <v>154</v>
      </c>
      <c r="L227" s="43">
        <v>12.12</v>
      </c>
    </row>
    <row r="228" spans="1:12" ht="15.05" x14ac:dyDescent="0.3">
      <c r="A228" s="23"/>
      <c r="B228" s="15"/>
      <c r="C228" s="11"/>
      <c r="D228" s="7" t="s">
        <v>31</v>
      </c>
      <c r="E228" s="42"/>
      <c r="F228" s="43">
        <v>40</v>
      </c>
      <c r="G228" s="43">
        <v>3.2</v>
      </c>
      <c r="H228" s="43">
        <v>0.5</v>
      </c>
      <c r="I228" s="43">
        <v>1.1000000000000001</v>
      </c>
      <c r="J228" s="43">
        <v>88.4</v>
      </c>
      <c r="K228" s="44"/>
      <c r="L228" s="43">
        <v>2.6</v>
      </c>
    </row>
    <row r="229" spans="1:12" ht="15.05" x14ac:dyDescent="0.3">
      <c r="A229" s="23"/>
      <c r="B229" s="15"/>
      <c r="C229" s="11"/>
      <c r="D229" s="7" t="s">
        <v>32</v>
      </c>
      <c r="E229" s="42"/>
      <c r="F229" s="43">
        <v>20</v>
      </c>
      <c r="G229" s="43">
        <v>1.1200000000000001</v>
      </c>
      <c r="H229" s="43">
        <v>0.22</v>
      </c>
      <c r="I229" s="43">
        <v>9.8800000000000008</v>
      </c>
      <c r="J229" s="43">
        <v>46.4</v>
      </c>
      <c r="K229" s="44"/>
      <c r="L229" s="43">
        <v>2.6</v>
      </c>
    </row>
    <row r="230" spans="1:12" ht="15.05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05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.05" x14ac:dyDescent="0.3">
      <c r="A232" s="24"/>
      <c r="B232" s="17"/>
      <c r="C232" s="8"/>
      <c r="D232" s="18" t="s">
        <v>33</v>
      </c>
      <c r="E232" s="9"/>
      <c r="F232" s="19">
        <f>SUM(F223:F231)</f>
        <v>750</v>
      </c>
      <c r="G232" s="19">
        <f t="shared" ref="G232:J232" si="102">SUM(G223:G231)</f>
        <v>23.82</v>
      </c>
      <c r="H232" s="19">
        <f t="shared" si="102"/>
        <v>24.919999999999998</v>
      </c>
      <c r="I232" s="19">
        <f t="shared" si="102"/>
        <v>98.279999999999987</v>
      </c>
      <c r="J232" s="19">
        <f t="shared" si="102"/>
        <v>782.9</v>
      </c>
      <c r="K232" s="25"/>
      <c r="L232" s="19">
        <f t="shared" ref="L232" si="103">SUM(L223:L231)</f>
        <v>111.24</v>
      </c>
    </row>
    <row r="233" spans="1:12" ht="15.75" thickBot="1" x14ac:dyDescent="0.25">
      <c r="A233" s="29">
        <f>A215</f>
        <v>7</v>
      </c>
      <c r="B233" s="30">
        <f>B215</f>
        <v>12</v>
      </c>
      <c r="C233" s="57" t="s">
        <v>4</v>
      </c>
      <c r="D233" s="58"/>
      <c r="E233" s="31"/>
      <c r="F233" s="32">
        <f>F222+F232</f>
        <v>750</v>
      </c>
      <c r="G233" s="32">
        <f t="shared" ref="G233:J233" si="104">G222+G232</f>
        <v>23.82</v>
      </c>
      <c r="H233" s="32">
        <f t="shared" si="104"/>
        <v>24.919999999999998</v>
      </c>
      <c r="I233" s="32">
        <f t="shared" si="104"/>
        <v>98.279999999999987</v>
      </c>
      <c r="J233" s="32">
        <f t="shared" si="104"/>
        <v>782.9</v>
      </c>
      <c r="K233" s="32"/>
      <c r="L233" s="32">
        <f t="shared" ref="L233" si="105">L222+L232</f>
        <v>111.24</v>
      </c>
    </row>
    <row r="234" spans="1:12" ht="15.75" thickBot="1" x14ac:dyDescent="0.25">
      <c r="A234" s="51"/>
      <c r="B234" s="52"/>
      <c r="C234" s="53"/>
      <c r="D234" s="54"/>
      <c r="E234" s="55"/>
      <c r="F234" s="56"/>
      <c r="G234" s="56"/>
      <c r="H234" s="56"/>
      <c r="I234" s="56"/>
      <c r="J234" s="56"/>
      <c r="K234" s="56"/>
      <c r="L234" s="56"/>
    </row>
    <row r="235" spans="1:12" ht="13.75" thickBot="1" x14ac:dyDescent="0.25">
      <c r="A235" s="27"/>
      <c r="B235" s="28"/>
      <c r="C235" s="62" t="s">
        <v>5</v>
      </c>
      <c r="D235" s="63"/>
      <c r="E235" s="64"/>
      <c r="F235" s="34">
        <f>(F24+F43+F62+F81+F100+F119+F138+F157+F176+F195)/(IF(F24=0,0,1)+IF(F43=0,0,1)+IF(F62=0,0,1)+IF(F81=0,0,1)+IF(F100=0,0,1)+IF(F119=0,0,1)+IF(F138=0,0,1)+IF(F157=0,0,1)+IF(F176=0,0,1)+IF(F195=0,0,1))</f>
        <v>756.5</v>
      </c>
      <c r="G235" s="34">
        <f>(G24+G43+G62+G81+G100+G119+G138+G157+G176+G195)/(IF(G24=0,0,1)+IF(G43=0,0,1)+IF(G62=0,0,1)+IF(G81=0,0,1)+IF(G100=0,0,1)+IF(G119=0,0,1)+IF(G138=0,0,1)+IF(G157=0,0,1)+IF(G176=0,0,1)+IF(G195=0,0,1))</f>
        <v>25.859000000000002</v>
      </c>
      <c r="H235" s="34">
        <f>(H24+H43+H62+H81+H100+H119+H138+H157+H176+H195)/(IF(H24=0,0,1)+IF(H43=0,0,1)+IF(H62=0,0,1)+IF(H81=0,0,1)+IF(H100=0,0,1)+IF(H119=0,0,1)+IF(H138=0,0,1)+IF(H157=0,0,1)+IF(H176=0,0,1)+IF(H195=0,0,1))</f>
        <v>25.259</v>
      </c>
      <c r="I235" s="34">
        <f>(I24+I43+I62+I81+I100+I119+I138+I157+I176+I195)/(IF(I24=0,0,1)+IF(I43=0,0,1)+IF(I62=0,0,1)+IF(I81=0,0,1)+IF(I100=0,0,1)+IF(I119=0,0,1)+IF(I138=0,0,1)+IF(I157=0,0,1)+IF(I176=0,0,1)+IF(I195=0,0,1))</f>
        <v>107.04400000000001</v>
      </c>
      <c r="J235" s="34">
        <f>(J24+J43+J62+J81+J100+J119+J138+J157+J176+J195)/(IF(J24=0,0,1)+IF(J43=0,0,1)+IF(J62=0,0,1)+IF(J81=0,0,1)+IF(J100=0,0,1)+IF(J119=0,0,1)+IF(J138=0,0,1)+IF(J157=0,0,1)+IF(J176=0,0,1)+IF(J195=0,0,1))</f>
        <v>832.9559999999999</v>
      </c>
      <c r="K235" s="34"/>
      <c r="L235" s="34">
        <f>(L24+L43+L62+L81+L100+L119+L138+L157+L176+L195)/(IF(L24=0,0,1)+IF(L43=0,0,1)+IF(L62=0,0,1)+IF(L81=0,0,1)+IF(L100=0,0,1)+IF(L119=0,0,1)+IF(L138=0,0,1)+IF(L157=0,0,1)+IF(L176=0,0,1)+IF(L195=0,0,1))</f>
        <v>102.86599999999999</v>
      </c>
    </row>
  </sheetData>
  <mergeCells count="16">
    <mergeCell ref="C235:E235"/>
    <mergeCell ref="C195:D195"/>
    <mergeCell ref="C119:D119"/>
    <mergeCell ref="C138:D138"/>
    <mergeCell ref="C157:D157"/>
    <mergeCell ref="C176:D176"/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2023-10-11T16:02:29Z</dcterms:modified>
</cp:coreProperties>
</file>